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ha8xraw\"/>
    </mc:Choice>
  </mc:AlternateContent>
  <xr:revisionPtr revIDLastSave="0" documentId="13_ncr:1_{8C2C169E-2A49-4E54-87BE-76DD23CB8554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<sst xmlns="http://schemas.openxmlformats.org/spreadsheetml/2006/main" count="255" uniqueCount="162">
  <si>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</si>
  <si>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</si>
  <si>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</si>
  <si>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</si>
  <si>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</si>
  <si>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</si>
  <si>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</si>
  <si>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</si>
  <si>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</si>
  <si>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</si>
  <si>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</si>
  <si>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</si>
  <si>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</si>
  <si>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</si>
  <si>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</si>
  <si>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</si>
  <si>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</si>
  <si>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</si>
  <si>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</si>
  <si>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</si>
  <si>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</si>
  <si>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</si>
  <si>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</si>
  <si>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</si>
  <si>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</si>
  <si>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</si>
  <si>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</si>
  <si>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</si>
  <si>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</si>
  <si>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</si>
  <si>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</si>
  <si>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</si>
  <si>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</si>
  <si>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</si>
  <si>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</si>
  <si>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</si>
  <si>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</si>
  <si>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</si>
  <si>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</si>
  <si>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</si>
  <si>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</si>
  <si>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</si>
  <si>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</si>
  <si>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63</t>
  </si>
  <si>
    <t>POP-TAL</t>
  </si>
  <si>
    <t>Poprawianie talerzy - w poprawkach</t>
  </si>
  <si>
    <t>79</t>
  </si>
  <si>
    <t>WYK-FRECZ</t>
  </si>
  <si>
    <t>Przygotowanie gleby frezem w pasy</t>
  </si>
  <si>
    <t>KMTR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</si>
  <si>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</si>
  <si>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</si>
  <si>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</si>
  <si>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</si>
  <si>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</si>
  <si>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</si>
  <si>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</si>
  <si>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</si>
  <si>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</si>
  <si>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</si>
  <si>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</si>
  <si>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</si>
  <si>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</si>
  <si>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</si>
  <si>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</si>
  <si>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</si>
  <si>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</si>
  <si>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</si>
  <si>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</si>
  <si>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</si>
  <si>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</si>
  <si>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</si>
  <si>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</si>
  <si>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</si>
  <si>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</si>
  <si>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</si>
  <si>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</si>
  <si>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142</t>
  </si>
  <si>
    <t>ZAB SIAT</t>
  </si>
  <si>
    <t>Indywidualne zabezpieczanie siatką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</si>
  <si>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</si>
  <si>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</si>
  <si>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</si>
  <si>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</si>
  <si>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</si>
  <si>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</si>
  <si>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</si>
  <si>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</si>
  <si>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</si>
  <si>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</si>
  <si>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</si>
  <si>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</si>
  <si>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</si>
  <si>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</si>
  <si>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</si>
  <si>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</si>
  <si>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</si>
  <si>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</si>
  <si>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158</t>
  </si>
  <si>
    <t>PUŁ-RYJ</t>
  </si>
  <si>
    <t>Wykładanie pułapek na ryjkowce - dołki chwytne, wałki itp.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</si>
  <si>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</si>
  <si>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</si>
  <si>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</si>
  <si>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</si>
  <si>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</si>
  <si>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</si>
  <si>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</si>
  <si>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</si>
  <si>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</si>
  <si>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</si>
  <si>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</si>
  <si>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</si>
  <si>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</si>
  <si>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</si>
  <si>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</si>
  <si>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</si>
  <si>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</si>
  <si>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</si>
  <si>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</si>
  <si>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</si>
  <si>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</si>
  <si>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</si>
  <si>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</si>
  <si>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</si>
  <si>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</si>
  <si>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</si>
  <si>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</si>
  <si>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</si>
  <si>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</si>
  <si>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</si>
  <si>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</si>
  <si>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</si>
  <si>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</si>
  <si>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</si>
  <si>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</si>
  <si>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</si>
  <si>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</si>
  <si>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</si>
  <si>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</si>
  <si>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</si>
  <si>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</si>
  <si>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Kamienna Góra</t>
  </si>
  <si>
    <t xml:space="preserve">58-400 Kamienna Góra; Bohaterów Getta;33            </t>
  </si>
  <si>
    <t>Odpowiadając na ogłoszenie o przetargu nieograniczonym na „Wykonywanie usług z zakresu gospodarki leśnej na terenie Nadleśnictwa Kamienna góra w roku 2026''  składamy niniejszym ofertę na pakiet 2/2026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</si>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</sst>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136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137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138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139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140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141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142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143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144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145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708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1317</v>
      </c>
      <c r="H33" s="29">
        <v>0</v>
      </c>
      <c r="I33" s="27">
        <f>ROUND(G33* H33,2)</f>
        <v>0</v>
      </c>
      <c r="J33" s="5">
        <v>8</v>
      </c>
      <c r="K33" s="27">
        <f>ROUND(I33* J33/100,2)</f>
        <v>0</v>
      </c>
      <c r="L33" s="28">
        <f>ROUND(I33+ K33,2)</f>
        <v>0</v>
      </c>
      <c r="M33" s="26"/>
    </row>
    <row r="34" spans="2:13" s="1" customFormat="1" ht="3.2" customHeight="1" x14ac:dyDescent="0.2"/>
    <row r="35" spans="2:13" s="1" customFormat="1" ht="18.2" customHeight="1" x14ac:dyDescent="0.2">
      <c r="B35" s="14" t="s">
        <v>146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439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6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1344</v>
      </c>
      <c r="H39" s="29">
        <v>0</v>
      </c>
      <c r="I39" s="27">
        <f>ROUND(G39* H39,2)</f>
        <v>0</v>
      </c>
      <c r="J39" s="5">
        <v>8</v>
      </c>
      <c r="K39" s="27">
        <f>ROUND(I39* J39/100,2)</f>
        <v>0</v>
      </c>
      <c r="L39" s="28">
        <f>ROUND(I39+ K39,2)</f>
        <v>0</v>
      </c>
      <c r="M39" s="26"/>
    </row>
    <row r="40" spans="2:13" s="1" customFormat="1" ht="3.2" customHeight="1" x14ac:dyDescent="0.2"/>
    <row r="41" spans="2:13" s="1" customFormat="1" ht="18.2" customHeight="1" x14ac:dyDescent="0.2">
      <c r="B41" s="14" t="s">
        <v>147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5" t="s">
        <v>10</v>
      </c>
      <c r="M43" s="2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531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26"/>
    </row>
    <row r="45" spans="2:13" s="1" customFormat="1" ht="3.2" customHeight="1" x14ac:dyDescent="0.2"/>
    <row r="46" spans="2:13" s="1" customFormat="1" ht="18.2" customHeight="1" x14ac:dyDescent="0.2">
      <c r="B46" s="14" t="s">
        <v>148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5" t="s">
        <v>10</v>
      </c>
      <c r="M48" s="25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2161</v>
      </c>
      <c r="H49" s="29">
        <v>0</v>
      </c>
      <c r="I49" s="27">
        <f>ROUND(G49* H49,2)</f>
        <v>0</v>
      </c>
      <c r="J49" s="5">
        <v>8</v>
      </c>
      <c r="K49" s="27">
        <f>ROUND(I49* J49/100,2)</f>
        <v>0</v>
      </c>
      <c r="L49" s="28">
        <f>ROUND(I49+ K49,2)</f>
        <v>0</v>
      </c>
      <c r="M49" s="26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120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530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69.400000000000006" customHeight="1" x14ac:dyDescent="0.2">
      <c r="B54" s="5">
        <v>9</v>
      </c>
      <c r="C54" s="6" t="s">
        <v>25</v>
      </c>
      <c r="D54" s="6" t="s">
        <v>26</v>
      </c>
      <c r="E54" s="9" t="s">
        <v>27</v>
      </c>
      <c r="F54" s="6" t="s">
        <v>28</v>
      </c>
      <c r="G54" s="8">
        <v>5.97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28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32</v>
      </c>
      <c r="G55" s="8">
        <v>109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28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28</v>
      </c>
      <c r="G56" s="8">
        <v>2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39</v>
      </c>
      <c r="G57" s="8">
        <v>33.380000000000003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39</v>
      </c>
      <c r="G58" s="8">
        <v>6.1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39</v>
      </c>
      <c r="G59" s="8">
        <v>3.57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49</v>
      </c>
      <c r="G60" s="8">
        <v>25.84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39</v>
      </c>
      <c r="G61" s="8">
        <v>49.19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39</v>
      </c>
      <c r="G62" s="8">
        <v>3.57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39</v>
      </c>
      <c r="G63" s="8">
        <v>8.52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39</v>
      </c>
      <c r="G64" s="8">
        <v>61.28</v>
      </c>
      <c r="H64" s="29">
        <v>0</v>
      </c>
      <c r="I64" s="27">
        <f>ROUND(G64* H64,2)</f>
        <v>0</v>
      </c>
      <c r="J64" s="5">
        <v>23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28</v>
      </c>
      <c r="G65" s="8">
        <v>24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28</v>
      </c>
      <c r="G66" s="8">
        <v>11.54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28</v>
      </c>
      <c r="G67" s="8">
        <v>13.74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28</v>
      </c>
      <c r="G68" s="8">
        <v>23.59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28</v>
      </c>
      <c r="G69" s="8">
        <v>14.25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39</v>
      </c>
      <c r="G70" s="8">
        <v>2.8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83</v>
      </c>
      <c r="G71" s="8">
        <v>9.3000000000000007</v>
      </c>
      <c r="H71" s="29">
        <v>0</v>
      </c>
      <c r="I71" s="27">
        <f>ROUND(G71* H71,2)</f>
        <v>0</v>
      </c>
      <c r="J71" s="5">
        <v>23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87</v>
      </c>
      <c r="G72" s="8">
        <v>430</v>
      </c>
      <c r="H72" s="29">
        <v>0</v>
      </c>
      <c r="I72" s="27">
        <f>ROUND(G72* H72,2)</f>
        <v>0</v>
      </c>
      <c r="J72" s="5">
        <v>23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18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14</v>
      </c>
      <c r="G74" s="8">
        <v>5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28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91</v>
      </c>
      <c r="G75" s="8">
        <v>80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91</v>
      </c>
      <c r="G76" s="8">
        <v>110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28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14</v>
      </c>
      <c r="G77" s="8">
        <v>10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28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91</v>
      </c>
      <c r="G78" s="8">
        <v>10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91</v>
      </c>
      <c r="G79" s="8">
        <v>49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87</v>
      </c>
      <c r="G80" s="8">
        <v>318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112</v>
      </c>
      <c r="F81" s="6" t="s">
        <v>87</v>
      </c>
      <c r="G81" s="8">
        <v>50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87</v>
      </c>
      <c r="G82" s="8">
        <v>6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87</v>
      </c>
      <c r="G83" s="8">
        <v>36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120</v>
      </c>
      <c r="F84" s="6" t="s">
        <v>87</v>
      </c>
      <c r="G84" s="8">
        <v>117</v>
      </c>
      <c r="H84" s="29">
        <v>0</v>
      </c>
      <c r="I84" s="27">
        <f>ROUND(G84* H84,2)</f>
        <v>0</v>
      </c>
      <c r="J84" s="5">
        <v>23</v>
      </c>
      <c r="K84" s="27">
        <f>ROUND(I84* J84/100,2)</f>
        <v>0</v>
      </c>
      <c r="L84" s="28">
        <f>ROUND(I84+ K84,2)</f>
        <v>0</v>
      </c>
      <c r="M84" s="26"/>
    </row>
    <row r="85" spans="2:14" s="1" customFormat="1" ht="19.7" customHeight="1" x14ac:dyDescent="0.2">
      <c r="B85" s="5">
        <v>40</v>
      </c>
      <c r="C85" s="6" t="s">
        <v>123</v>
      </c>
      <c r="D85" s="6" t="s">
        <v>124</v>
      </c>
      <c r="E85" s="7" t="s">
        <v>125</v>
      </c>
      <c r="F85" s="6" t="s">
        <v>28</v>
      </c>
      <c r="G85" s="8">
        <v>0.3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4" s="1" customFormat="1" ht="19.7" customHeight="1" x14ac:dyDescent="0.2">
      <c r="B86" s="5">
        <v>41</v>
      </c>
      <c r="C86" s="6" t="s">
        <v>126</v>
      </c>
      <c r="D86" s="6" t="s">
        <v>127</v>
      </c>
      <c r="E86" s="7" t="s">
        <v>112</v>
      </c>
      <c r="F86" s="6" t="s">
        <v>87</v>
      </c>
      <c r="G86" s="8">
        <v>47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4" s="1" customFormat="1" ht="19.7" customHeight="1" x14ac:dyDescent="0.2">
      <c r="B87" s="5">
        <v>42</v>
      </c>
      <c r="C87" s="6" t="s">
        <v>128</v>
      </c>
      <c r="D87" s="6" t="s">
        <v>129</v>
      </c>
      <c r="E87" s="7" t="s">
        <v>120</v>
      </c>
      <c r="F87" s="6" t="s">
        <v>87</v>
      </c>
      <c r="G87" s="8">
        <v>6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6"/>
    </row>
    <row r="88" spans="2:14" s="1" customFormat="1" ht="55.9" customHeight="1" x14ac:dyDescent="0.2"/>
    <row r="89" spans="2:14" s="1" customFormat="1" ht="21.4" customHeight="1" x14ac:dyDescent="0.2">
      <c r="B89" s="16" t="s">
        <v>130</v>
      </c>
      <c r="C89" s="16"/>
      <c r="D89" s="16"/>
      <c r="E89" s="16"/>
      <c r="F89" s="30">
        <f>ROUND(I32+I33+I38+I39+I44+I49+I52+I53+I54+I55+I56+I57+I58+I59+I60+I61+I62+I63+I64+I65+I66+I67+I68+I69+I70+I71+I72+I73+I74+I75+I76+I77+I78+I79+I80+I81+I82+I83+I84+I85+I86+I87,2)</f>
        <v>0</v>
      </c>
      <c r="G89" s="31"/>
      <c r="H89" s="31"/>
      <c r="I89" s="31"/>
      <c r="J89" s="31"/>
      <c r="K89" s="31"/>
      <c r="L89" s="31"/>
      <c r="M89" s="32"/>
    </row>
    <row r="90" spans="2:14" s="1" customFormat="1" ht="21.4" customHeight="1" x14ac:dyDescent="0.2">
      <c r="B90" s="16" t="s">
        <v>131</v>
      </c>
      <c r="C90" s="16"/>
      <c r="D90" s="16"/>
      <c r="E90" s="16"/>
      <c r="F90" s="33">
        <f>ROUND(L32+L33+L38+L39+L44+L49+L52+L53+L54+L55+L56+L57+L58+L59+L60+L61+L62+L63+L64+L65+L66+L67+L68+L69+L70+L71+L72+L73+L74+L75+L76+L77+L78+L79+L80+L81+L82+L83+L84+L85+L86+L87,2)</f>
        <v>0</v>
      </c>
      <c r="G90" s="34"/>
      <c r="H90" s="34"/>
      <c r="I90" s="34"/>
      <c r="J90" s="34"/>
      <c r="K90" s="34"/>
      <c r="L90" s="34"/>
      <c r="M90" s="35"/>
    </row>
    <row r="91" spans="2:14" s="1" customFormat="1" ht="11.1" customHeight="1" x14ac:dyDescent="0.2"/>
    <row r="92" spans="2:14" s="1" customFormat="1" ht="80.099999999999994" customHeight="1" x14ac:dyDescent="0.2">
      <c r="B92" s="37" t="s">
        <v>149</v>
      </c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</row>
    <row r="93" spans="2:14" s="1" customFormat="1" ht="2.65" customHeight="1" x14ac:dyDescent="0.2"/>
    <row r="94" spans="2:14" s="1" customFormat="1" ht="110.1" customHeight="1" x14ac:dyDescent="0.2">
      <c r="B94" s="37" t="s">
        <v>150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</row>
    <row r="95" spans="2:14" s="1" customFormat="1" ht="5.25" customHeight="1" x14ac:dyDescent="0.2"/>
    <row r="96" spans="2:14" s="1" customFormat="1" ht="110.1" customHeight="1" x14ac:dyDescent="0.2">
      <c r="B96" s="11" t="s">
        <v>151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</row>
    <row r="97" spans="2:14" s="1" customFormat="1" ht="5.25" customHeight="1" x14ac:dyDescent="0.2"/>
    <row r="98" spans="2:14" s="1" customFormat="1" ht="37.9" customHeight="1" x14ac:dyDescent="0.2">
      <c r="C98" s="18" t="s">
        <v>132</v>
      </c>
      <c r="D98" s="18"/>
      <c r="E98" s="18"/>
      <c r="F98" s="21" t="s">
        <v>133</v>
      </c>
      <c r="G98" s="21"/>
      <c r="H98" s="21"/>
      <c r="I98" s="21"/>
      <c r="J98" s="21"/>
      <c r="K98" s="21"/>
      <c r="L98" s="21"/>
    </row>
    <row r="99" spans="2:14" s="1" customFormat="1" ht="28.7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.65" customHeight="1" x14ac:dyDescent="0.2"/>
    <row r="104" spans="2:14" s="1" customFormat="1" ht="203.1" customHeight="1" x14ac:dyDescent="0.2">
      <c r="B104" s="37" t="s">
        <v>152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2.65" customHeight="1" x14ac:dyDescent="0.2"/>
    <row r="106" spans="2:14" s="1" customFormat="1" ht="36.950000000000003" customHeight="1" x14ac:dyDescent="0.2">
      <c r="B106" s="38" t="s">
        <v>153</v>
      </c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</row>
    <row r="107" spans="2:14" s="1" customFormat="1" ht="2.65" customHeight="1" x14ac:dyDescent="0.2"/>
    <row r="108" spans="2:14" s="1" customFormat="1" ht="37.9" customHeight="1" x14ac:dyDescent="0.2">
      <c r="C108" s="18" t="s">
        <v>134</v>
      </c>
      <c r="D108" s="18"/>
      <c r="E108" s="18"/>
      <c r="F108" s="19" t="s">
        <v>135</v>
      </c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8.7" customHeight="1" x14ac:dyDescent="0.2"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4" s="1" customFormat="1" ht="2.65" customHeight="1" x14ac:dyDescent="0.2"/>
    <row r="114" spans="2:14" s="1" customFormat="1" ht="159.94999999999999" customHeight="1" x14ac:dyDescent="0.2">
      <c r="B114" s="37" t="s">
        <v>154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</row>
    <row r="115" spans="2:14" s="1" customFormat="1" ht="2.65" customHeight="1" x14ac:dyDescent="0.2"/>
    <row r="116" spans="2:14" s="1" customFormat="1" ht="54.95" customHeight="1" x14ac:dyDescent="0.2">
      <c r="B116" s="37" t="s">
        <v>155</v>
      </c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</row>
    <row r="117" spans="2:14" s="1" customFormat="1" ht="2.65" customHeight="1" x14ac:dyDescent="0.2"/>
    <row r="118" spans="2:14" s="1" customFormat="1" ht="60" customHeight="1" x14ac:dyDescent="0.2">
      <c r="B118" s="11" t="s">
        <v>156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</row>
    <row r="119" spans="2:14" s="1" customFormat="1" ht="2.65" customHeight="1" x14ac:dyDescent="0.2"/>
    <row r="120" spans="2:14" s="1" customFormat="1" ht="48" customHeight="1" x14ac:dyDescent="0.2">
      <c r="B120" s="11" t="s">
        <v>157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</row>
    <row r="121" spans="2:14" s="1" customFormat="1" ht="2.65" customHeight="1" x14ac:dyDescent="0.2"/>
    <row r="122" spans="2:14" s="1" customFormat="1" ht="125.1" customHeight="1" x14ac:dyDescent="0.2">
      <c r="B122" s="37" t="s">
        <v>158</v>
      </c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</row>
    <row r="123" spans="2:14" s="1" customFormat="1" ht="2.65" customHeight="1" x14ac:dyDescent="0.2"/>
    <row r="124" spans="2:14" s="1" customFormat="1" ht="84.95" customHeight="1" x14ac:dyDescent="0.2">
      <c r="B124" s="37" t="s">
        <v>159</v>
      </c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</row>
    <row r="125" spans="2:14" s="1" customFormat="1" ht="86.85" customHeight="1" x14ac:dyDescent="0.2"/>
    <row r="126" spans="2:14" s="1" customFormat="1" ht="17.649999999999999" customHeight="1" x14ac:dyDescent="0.2">
      <c r="J126" s="23" t="s">
        <v>160</v>
      </c>
      <c r="K126" s="23"/>
      <c r="L126" s="23"/>
    </row>
    <row r="127" spans="2:14" s="1" customFormat="1" ht="145.15" customHeight="1" x14ac:dyDescent="0.2"/>
    <row r="128" spans="2:14" s="1" customFormat="1" ht="81.599999999999994" customHeight="1" x14ac:dyDescent="0.2">
      <c r="B128" s="13" t="s">
        <v>161</v>
      </c>
      <c r="C128" s="13"/>
      <c r="D128" s="13"/>
      <c r="E128" s="13"/>
      <c r="F128" s="13"/>
      <c r="G128" s="13"/>
      <c r="H128" s="13"/>
      <c r="I128" s="13"/>
      <c r="J128" s="13"/>
      <c r="K128" s="13"/>
    </row>
  </sheetData>
  <mergeCells count="104">
    <mergeCell ref="L86:M86"/>
    <mergeCell ref="L87:M87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90:M90"/>
    <mergeCell ref="F98:L98"/>
    <mergeCell ref="F99:L99"/>
    <mergeCell ref="H11:O12"/>
    <mergeCell ref="J126:L126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8:M48"/>
    <mergeCell ref="L49:M49"/>
    <mergeCell ref="L51:M51"/>
    <mergeCell ref="L52:M52"/>
    <mergeCell ref="L53:M53"/>
    <mergeCell ref="L54:M54"/>
    <mergeCell ref="L55:M55"/>
    <mergeCell ref="L56:M56"/>
    <mergeCell ref="L57:M57"/>
    <mergeCell ref="L58:M58"/>
    <mergeCell ref="B128:K128"/>
    <mergeCell ref="B24:M24"/>
    <mergeCell ref="B26:M26"/>
    <mergeCell ref="B29:L29"/>
    <mergeCell ref="B35:L35"/>
    <mergeCell ref="B4:E4"/>
    <mergeCell ref="B41:L41"/>
    <mergeCell ref="B46:L46"/>
    <mergeCell ref="B6:E6"/>
    <mergeCell ref="B8:E8"/>
    <mergeCell ref="B89:E89"/>
    <mergeCell ref="B90:E90"/>
    <mergeCell ref="B92:N92"/>
    <mergeCell ref="B94:N94"/>
    <mergeCell ref="B96:N96"/>
    <mergeCell ref="C100:E100"/>
    <mergeCell ref="C101:E101"/>
    <mergeCell ref="C102:E102"/>
    <mergeCell ref="C108:E108"/>
    <mergeCell ref="C109:E109"/>
    <mergeCell ref="C110:E110"/>
    <mergeCell ref="C111:E111"/>
    <mergeCell ref="C112:E112"/>
    <mergeCell ref="C16:E16"/>
    <mergeCell ref="B10:E11"/>
    <mergeCell ref="B104:N104"/>
    <mergeCell ref="B106:N106"/>
    <mergeCell ref="B114:N114"/>
    <mergeCell ref="B116:N116"/>
    <mergeCell ref="B118:N118"/>
    <mergeCell ref="B120:N120"/>
    <mergeCell ref="B122:N122"/>
    <mergeCell ref="B124:N124"/>
    <mergeCell ref="C18:E18"/>
    <mergeCell ref="C20:E20"/>
    <mergeCell ref="C22:E22"/>
    <mergeCell ref="C98:E98"/>
    <mergeCell ref="C99:E99"/>
    <mergeCell ref="F100:L100"/>
    <mergeCell ref="F101:L101"/>
    <mergeCell ref="F102:L102"/>
    <mergeCell ref="F108:L108"/>
    <mergeCell ref="F109:L109"/>
    <mergeCell ref="F110:L110"/>
    <mergeCell ref="F111:L111"/>
    <mergeCell ref="F112:L112"/>
    <mergeCell ref="F14:I14"/>
    <mergeCell ref="F89:M8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2025-10-27T12:57:13Z</dcterms:created>
  <dcterms:modified xsi:type="dcterms:W3CDTF">2025-10-27T12:57:30Z</dcterms:modified>
</cp:coreProperties>
</file>